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17220" windowHeight="744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5725"/>
</workbook>
</file>

<file path=xl/calcChain.xml><?xml version="1.0" encoding="utf-8"?>
<calcChain xmlns="http://schemas.openxmlformats.org/spreadsheetml/2006/main">
  <c r="C6" i="4"/>
  <c r="D6" s="1"/>
  <c r="C7"/>
  <c r="D7" s="1"/>
  <c r="C8"/>
  <c r="D8" s="1"/>
  <c r="C9"/>
  <c r="D9" s="1"/>
  <c r="C10"/>
  <c r="C11"/>
  <c r="D11" s="1"/>
  <c r="C12"/>
  <c r="C13"/>
  <c r="D13" s="1"/>
  <c r="C5"/>
  <c r="D5" s="1"/>
  <c r="C4"/>
  <c r="D4" s="1"/>
  <c r="C16" s="1"/>
  <c r="C19" i="3"/>
  <c r="C18"/>
  <c r="C17"/>
  <c r="C16"/>
  <c r="C15"/>
  <c r="C19" i="2"/>
  <c r="C18"/>
  <c r="C17"/>
  <c r="C16"/>
  <c r="C15"/>
  <c r="C21" i="1"/>
  <c r="C19"/>
  <c r="C18"/>
  <c r="C17"/>
  <c r="C16"/>
  <c r="C15"/>
  <c r="C21" i="3" l="1"/>
  <c r="C21" i="2"/>
</calcChain>
</file>

<file path=xl/sharedStrings.xml><?xml version="1.0" encoding="utf-8"?>
<sst xmlns="http://schemas.openxmlformats.org/spreadsheetml/2006/main" count="89" uniqueCount="32">
  <si>
    <t>№ п/п</t>
  </si>
  <si>
    <t>Оценка</t>
  </si>
  <si>
    <t>Фамилия, имя, отчество</t>
  </si>
  <si>
    <t>№ зачетной книжки</t>
  </si>
  <si>
    <t xml:space="preserve">Подпись экзаменатора </t>
  </si>
  <si>
    <t>Абагеев Даниил Сергеевич</t>
  </si>
  <si>
    <t xml:space="preserve">Бурцев Владимир Глебович </t>
  </si>
  <si>
    <t>Варминская Юлия Федоровна</t>
  </si>
  <si>
    <t>Глебов Сергей Витальевич</t>
  </si>
  <si>
    <t>Дергунова Евгения Юрьевна</t>
  </si>
  <si>
    <t>Жозина Анастасия Валерьевна</t>
  </si>
  <si>
    <t>Салихова Юлия Вячеславовна</t>
  </si>
  <si>
    <t>Харьков Дмитрий Евгеньевич</t>
  </si>
  <si>
    <t>Милохин Дмитрий Валерьевич</t>
  </si>
  <si>
    <t>Капустина Мария Дмитриевна</t>
  </si>
  <si>
    <t>н</t>
  </si>
  <si>
    <t>"отлично"</t>
  </si>
  <si>
    <t>"хорошо"</t>
  </si>
  <si>
    <t>"удовлетворительно"</t>
  </si>
  <si>
    <t>"неудовлетворительно"</t>
  </si>
  <si>
    <t>"неявки"</t>
  </si>
  <si>
    <t>ИТОГО</t>
  </si>
  <si>
    <t>ЭКЗАМЕНАЦИОННАЯ ВЕДОМОСТЬ</t>
  </si>
  <si>
    <r>
      <t xml:space="preserve">   Группа №  </t>
    </r>
    <r>
      <rPr>
        <b/>
        <u/>
        <sz val="11"/>
        <color theme="1"/>
        <rFont val="Calibri"/>
        <family val="2"/>
        <charset val="204"/>
        <scheme val="minor"/>
      </rPr>
      <t xml:space="preserve">536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Дисциплина </t>
    </r>
    <r>
      <rPr>
        <b/>
        <u/>
        <sz val="11"/>
        <color theme="1"/>
        <rFont val="Calibri"/>
        <family val="2"/>
        <charset val="204"/>
        <scheme val="minor"/>
      </rPr>
      <t>математика</t>
    </r>
  </si>
  <si>
    <r>
      <t xml:space="preserve">   Группа №  </t>
    </r>
    <r>
      <rPr>
        <b/>
        <u/>
        <sz val="11"/>
        <color theme="1"/>
        <rFont val="Calibri"/>
        <family val="2"/>
        <charset val="204"/>
        <scheme val="minor"/>
      </rPr>
      <t xml:space="preserve">536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Дисциплина </t>
    </r>
    <r>
      <rPr>
        <b/>
        <u/>
        <sz val="11"/>
        <color theme="1"/>
        <rFont val="Calibri"/>
        <family val="2"/>
        <charset val="204"/>
        <scheme val="minor"/>
      </rPr>
      <t>физика</t>
    </r>
  </si>
  <si>
    <r>
      <t xml:space="preserve">   Группа №  </t>
    </r>
    <r>
      <rPr>
        <b/>
        <u/>
        <sz val="11"/>
        <color theme="1"/>
        <rFont val="Calibri"/>
        <family val="2"/>
        <charset val="204"/>
        <scheme val="minor"/>
      </rPr>
      <t xml:space="preserve">536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Дисциплина </t>
    </r>
    <r>
      <rPr>
        <b/>
        <u/>
        <sz val="11"/>
        <color theme="1"/>
        <rFont val="Calibri"/>
        <family val="2"/>
        <charset val="204"/>
        <scheme val="minor"/>
      </rPr>
      <t>русский язык</t>
    </r>
  </si>
  <si>
    <t>Минимальный размер стипендии - 1300</t>
  </si>
  <si>
    <t xml:space="preserve">№ п/п </t>
  </si>
  <si>
    <t>Средний балл</t>
  </si>
  <si>
    <t xml:space="preserve">Стипендия </t>
  </si>
  <si>
    <r>
      <t xml:space="preserve">ВЕДОМОСТЬ НАЗНАЧЕНИЯ НА СТИПЕНДИЮ   </t>
    </r>
    <r>
      <rPr>
        <sz val="11"/>
        <color theme="1"/>
        <rFont val="Calibri"/>
        <family val="2"/>
        <charset val="204"/>
        <scheme val="minor"/>
      </rPr>
      <t xml:space="preserve">Группа № </t>
    </r>
    <r>
      <rPr>
        <u/>
        <sz val="11"/>
        <color theme="1"/>
        <rFont val="Calibri"/>
        <family val="2"/>
        <charset val="204"/>
        <scheme val="minor"/>
      </rPr>
      <t>536</t>
    </r>
  </si>
  <si>
    <t>Итого стипендиальный фонд -</t>
  </si>
</sst>
</file>

<file path=xl/styles.xml><?xml version="1.0" encoding="utf-8"?>
<styleSheet xmlns="http://schemas.openxmlformats.org/spreadsheetml/2006/main">
  <numFmts count="1">
    <numFmt numFmtId="172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72" fontId="0" fillId="0" borderId="1" xfId="0" applyNumberForma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411480</xdr:colOff>
      <xdr:row>15</xdr:row>
      <xdr:rowOff>160020</xdr:rowOff>
    </xdr:from>
    <xdr:ext cx="184731" cy="264560"/>
    <xdr:sp macro="" textlink="">
      <xdr:nvSpPr>
        <xdr:cNvPr id="2" name="TextBox 1"/>
        <xdr:cNvSpPr txBox="1"/>
      </xdr:nvSpPr>
      <xdr:spPr>
        <a:xfrm>
          <a:off x="4632960" y="2903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>
            <a:cs typeface="Andalus" pitchFamily="18" charset="-78"/>
          </a:endParaRPr>
        </a:p>
      </xdr:txBody>
    </xdr:sp>
    <xdr:clientData/>
  </xdr:oneCellAnchor>
  <xdr:twoCellAnchor editAs="oneCell">
    <xdr:from>
      <xdr:col>4</xdr:col>
      <xdr:colOff>53340</xdr:colOff>
      <xdr:row>12</xdr:row>
      <xdr:rowOff>7620</xdr:rowOff>
    </xdr:from>
    <xdr:to>
      <xdr:col>4</xdr:col>
      <xdr:colOff>1371600</xdr:colOff>
      <xdr:row>12</xdr:row>
      <xdr:rowOff>167640</xdr:rowOff>
    </xdr:to>
    <xdr:pic>
      <xdr:nvPicPr>
        <xdr:cNvPr id="11" name="Рисунок 10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4820" y="2202180"/>
          <a:ext cx="1318260" cy="16002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11</xdr:row>
      <xdr:rowOff>38100</xdr:rowOff>
    </xdr:from>
    <xdr:to>
      <xdr:col>4</xdr:col>
      <xdr:colOff>1341120</xdr:colOff>
      <xdr:row>11</xdr:row>
      <xdr:rowOff>160020</xdr:rowOff>
    </xdr:to>
    <xdr:pic>
      <xdr:nvPicPr>
        <xdr:cNvPr id="12" name="Рисунок 11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44340" y="2049780"/>
          <a:ext cx="1318260" cy="121920"/>
        </a:xfrm>
        <a:prstGeom prst="rect">
          <a:avLst/>
        </a:prstGeom>
      </xdr:spPr>
    </xdr:pic>
    <xdr:clientData/>
  </xdr:twoCellAnchor>
  <xdr:twoCellAnchor editAs="oneCell">
    <xdr:from>
      <xdr:col>4</xdr:col>
      <xdr:colOff>121920</xdr:colOff>
      <xdr:row>10</xdr:row>
      <xdr:rowOff>15240</xdr:rowOff>
    </xdr:from>
    <xdr:to>
      <xdr:col>4</xdr:col>
      <xdr:colOff>1440180</xdr:colOff>
      <xdr:row>10</xdr:row>
      <xdr:rowOff>175260</xdr:rowOff>
    </xdr:to>
    <xdr:pic>
      <xdr:nvPicPr>
        <xdr:cNvPr id="13" name="Рисунок 12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3400" y="1844040"/>
          <a:ext cx="1318260" cy="16002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9</xdr:row>
      <xdr:rowOff>7620</xdr:rowOff>
    </xdr:from>
    <xdr:to>
      <xdr:col>4</xdr:col>
      <xdr:colOff>1348740</xdr:colOff>
      <xdr:row>9</xdr:row>
      <xdr:rowOff>167640</xdr:rowOff>
    </xdr:to>
    <xdr:pic>
      <xdr:nvPicPr>
        <xdr:cNvPr id="14" name="Рисунок 13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1960" y="1653540"/>
          <a:ext cx="1318260" cy="160020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</xdr:colOff>
      <xdr:row>8</xdr:row>
      <xdr:rowOff>15240</xdr:rowOff>
    </xdr:from>
    <xdr:to>
      <xdr:col>4</xdr:col>
      <xdr:colOff>1363980</xdr:colOff>
      <xdr:row>8</xdr:row>
      <xdr:rowOff>175260</xdr:rowOff>
    </xdr:to>
    <xdr:pic>
      <xdr:nvPicPr>
        <xdr:cNvPr id="15" name="Рисунок 14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67200" y="1478280"/>
          <a:ext cx="1318260" cy="160020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</xdr:colOff>
      <xdr:row>7</xdr:row>
      <xdr:rowOff>15240</xdr:rowOff>
    </xdr:from>
    <xdr:to>
      <xdr:col>4</xdr:col>
      <xdr:colOff>1379220</xdr:colOff>
      <xdr:row>7</xdr:row>
      <xdr:rowOff>175260</xdr:rowOff>
    </xdr:to>
    <xdr:pic>
      <xdr:nvPicPr>
        <xdr:cNvPr id="16" name="Рисунок 15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2440" y="1295400"/>
          <a:ext cx="1318260" cy="160020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</xdr:colOff>
      <xdr:row>6</xdr:row>
      <xdr:rowOff>7620</xdr:rowOff>
    </xdr:from>
    <xdr:to>
      <xdr:col>4</xdr:col>
      <xdr:colOff>1409700</xdr:colOff>
      <xdr:row>6</xdr:row>
      <xdr:rowOff>167640</xdr:rowOff>
    </xdr:to>
    <xdr:pic>
      <xdr:nvPicPr>
        <xdr:cNvPr id="17" name="Рисунок 16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12920" y="1104900"/>
          <a:ext cx="1318260" cy="16002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</xdr:colOff>
      <xdr:row>4</xdr:row>
      <xdr:rowOff>15240</xdr:rowOff>
    </xdr:from>
    <xdr:to>
      <xdr:col>4</xdr:col>
      <xdr:colOff>1333500</xdr:colOff>
      <xdr:row>4</xdr:row>
      <xdr:rowOff>175260</xdr:rowOff>
    </xdr:to>
    <xdr:pic>
      <xdr:nvPicPr>
        <xdr:cNvPr id="18" name="Рисунок 17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6720" y="746760"/>
          <a:ext cx="1318260" cy="160020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</xdr:colOff>
      <xdr:row>5</xdr:row>
      <xdr:rowOff>22860</xdr:rowOff>
    </xdr:from>
    <xdr:to>
      <xdr:col>4</xdr:col>
      <xdr:colOff>1386840</xdr:colOff>
      <xdr:row>6</xdr:row>
      <xdr:rowOff>0</xdr:rowOff>
    </xdr:to>
    <xdr:pic>
      <xdr:nvPicPr>
        <xdr:cNvPr id="19" name="Рисунок 18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0060" y="937260"/>
          <a:ext cx="1318260" cy="16002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</xdr:row>
      <xdr:rowOff>15240</xdr:rowOff>
    </xdr:from>
    <xdr:to>
      <xdr:col>4</xdr:col>
      <xdr:colOff>1348740</xdr:colOff>
      <xdr:row>3</xdr:row>
      <xdr:rowOff>175260</xdr:rowOff>
    </xdr:to>
    <xdr:pic>
      <xdr:nvPicPr>
        <xdr:cNvPr id="20" name="Рисунок 19" descr="м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1960" y="563880"/>
          <a:ext cx="1318260" cy="160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411480</xdr:colOff>
      <xdr:row>15</xdr:row>
      <xdr:rowOff>160020</xdr:rowOff>
    </xdr:from>
    <xdr:ext cx="184731" cy="264560"/>
    <xdr:sp macro="" textlink="">
      <xdr:nvSpPr>
        <xdr:cNvPr id="2" name="TextBox 1"/>
        <xdr:cNvSpPr txBox="1"/>
      </xdr:nvSpPr>
      <xdr:spPr>
        <a:xfrm>
          <a:off x="4632960" y="2903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>
            <a:cs typeface="Andalus" pitchFamily="18" charset="-78"/>
          </a:endParaRPr>
        </a:p>
      </xdr:txBody>
    </xdr:sp>
    <xdr:clientData/>
  </xdr:oneCellAnchor>
  <xdr:twoCellAnchor editAs="oneCell">
    <xdr:from>
      <xdr:col>4</xdr:col>
      <xdr:colOff>190500</xdr:colOff>
      <xdr:row>3</xdr:row>
      <xdr:rowOff>30480</xdr:rowOff>
    </xdr:from>
    <xdr:to>
      <xdr:col>4</xdr:col>
      <xdr:colOff>1203960</xdr:colOff>
      <xdr:row>3</xdr:row>
      <xdr:rowOff>160020</xdr:rowOff>
    </xdr:to>
    <xdr:pic>
      <xdr:nvPicPr>
        <xdr:cNvPr id="13" name="Рисунок 12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33900" y="579120"/>
          <a:ext cx="101346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4</xdr:row>
      <xdr:rowOff>38100</xdr:rowOff>
    </xdr:from>
    <xdr:to>
      <xdr:col>4</xdr:col>
      <xdr:colOff>1203960</xdr:colOff>
      <xdr:row>4</xdr:row>
      <xdr:rowOff>167640</xdr:rowOff>
    </xdr:to>
    <xdr:pic>
      <xdr:nvPicPr>
        <xdr:cNvPr id="14" name="Рисунок 13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33900" y="769620"/>
          <a:ext cx="101346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5</xdr:row>
      <xdr:rowOff>38100</xdr:rowOff>
    </xdr:from>
    <xdr:to>
      <xdr:col>4</xdr:col>
      <xdr:colOff>1196340</xdr:colOff>
      <xdr:row>5</xdr:row>
      <xdr:rowOff>167640</xdr:rowOff>
    </xdr:to>
    <xdr:pic>
      <xdr:nvPicPr>
        <xdr:cNvPr id="15" name="Рисунок 14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26280" y="952500"/>
          <a:ext cx="101346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373380</xdr:colOff>
      <xdr:row>6</xdr:row>
      <xdr:rowOff>45720</xdr:rowOff>
    </xdr:from>
    <xdr:to>
      <xdr:col>4</xdr:col>
      <xdr:colOff>1386840</xdr:colOff>
      <xdr:row>6</xdr:row>
      <xdr:rowOff>175260</xdr:rowOff>
    </xdr:to>
    <xdr:pic>
      <xdr:nvPicPr>
        <xdr:cNvPr id="16" name="Рисунок 15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6780" y="1143000"/>
          <a:ext cx="101346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167640</xdr:colOff>
      <xdr:row>7</xdr:row>
      <xdr:rowOff>53340</xdr:rowOff>
    </xdr:from>
    <xdr:to>
      <xdr:col>4</xdr:col>
      <xdr:colOff>1181100</xdr:colOff>
      <xdr:row>8</xdr:row>
      <xdr:rowOff>0</xdr:rowOff>
    </xdr:to>
    <xdr:pic>
      <xdr:nvPicPr>
        <xdr:cNvPr id="17" name="Рисунок 16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1040" y="1333500"/>
          <a:ext cx="101346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</xdr:colOff>
      <xdr:row>8</xdr:row>
      <xdr:rowOff>22860</xdr:rowOff>
    </xdr:from>
    <xdr:to>
      <xdr:col>4</xdr:col>
      <xdr:colOff>1303020</xdr:colOff>
      <xdr:row>8</xdr:row>
      <xdr:rowOff>152400</xdr:rowOff>
    </xdr:to>
    <xdr:pic>
      <xdr:nvPicPr>
        <xdr:cNvPr id="18" name="Рисунок 17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32960" y="1485900"/>
          <a:ext cx="101346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9</xdr:row>
      <xdr:rowOff>15240</xdr:rowOff>
    </xdr:from>
    <xdr:to>
      <xdr:col>4</xdr:col>
      <xdr:colOff>1242060</xdr:colOff>
      <xdr:row>9</xdr:row>
      <xdr:rowOff>144780</xdr:rowOff>
    </xdr:to>
    <xdr:pic>
      <xdr:nvPicPr>
        <xdr:cNvPr id="19" name="Рисунок 18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1661160"/>
          <a:ext cx="101346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10</xdr:row>
      <xdr:rowOff>22860</xdr:rowOff>
    </xdr:from>
    <xdr:to>
      <xdr:col>4</xdr:col>
      <xdr:colOff>1165860</xdr:colOff>
      <xdr:row>10</xdr:row>
      <xdr:rowOff>152400</xdr:rowOff>
    </xdr:to>
    <xdr:pic>
      <xdr:nvPicPr>
        <xdr:cNvPr id="20" name="Рисунок 19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95800" y="1851660"/>
          <a:ext cx="101346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11</xdr:row>
      <xdr:rowOff>15240</xdr:rowOff>
    </xdr:from>
    <xdr:to>
      <xdr:col>4</xdr:col>
      <xdr:colOff>1318260</xdr:colOff>
      <xdr:row>11</xdr:row>
      <xdr:rowOff>144780</xdr:rowOff>
    </xdr:to>
    <xdr:pic>
      <xdr:nvPicPr>
        <xdr:cNvPr id="21" name="Рисунок 20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48200" y="2026920"/>
          <a:ext cx="1013460" cy="129540"/>
        </a:xfrm>
        <a:prstGeom prst="rect">
          <a:avLst/>
        </a:prstGeom>
      </xdr:spPr>
    </xdr:pic>
    <xdr:clientData/>
  </xdr:twoCellAnchor>
  <xdr:twoCellAnchor editAs="oneCell">
    <xdr:from>
      <xdr:col>4</xdr:col>
      <xdr:colOff>198120</xdr:colOff>
      <xdr:row>12</xdr:row>
      <xdr:rowOff>22860</xdr:rowOff>
    </xdr:from>
    <xdr:to>
      <xdr:col>4</xdr:col>
      <xdr:colOff>1211580</xdr:colOff>
      <xdr:row>12</xdr:row>
      <xdr:rowOff>152400</xdr:rowOff>
    </xdr:to>
    <xdr:pic>
      <xdr:nvPicPr>
        <xdr:cNvPr id="22" name="Рисунок 21" descr="физ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41520" y="2217420"/>
          <a:ext cx="1013460" cy="1295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411480</xdr:colOff>
      <xdr:row>15</xdr:row>
      <xdr:rowOff>160020</xdr:rowOff>
    </xdr:from>
    <xdr:ext cx="184731" cy="264560"/>
    <xdr:sp macro="" textlink="">
      <xdr:nvSpPr>
        <xdr:cNvPr id="3" name="TextBox 2"/>
        <xdr:cNvSpPr txBox="1"/>
      </xdr:nvSpPr>
      <xdr:spPr>
        <a:xfrm>
          <a:off x="4754880" y="2903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>
            <a:cs typeface="Andalus" pitchFamily="18" charset="-78"/>
          </a:endParaRPr>
        </a:p>
      </xdr:txBody>
    </xdr:sp>
    <xdr:clientData/>
  </xdr:oneCellAnchor>
  <xdr:twoCellAnchor editAs="oneCell">
    <xdr:from>
      <xdr:col>4</xdr:col>
      <xdr:colOff>76200</xdr:colOff>
      <xdr:row>12</xdr:row>
      <xdr:rowOff>30480</xdr:rowOff>
    </xdr:from>
    <xdr:to>
      <xdr:col>4</xdr:col>
      <xdr:colOff>1257300</xdr:colOff>
      <xdr:row>13</xdr:row>
      <xdr:rowOff>54</xdr:rowOff>
    </xdr:to>
    <xdr:pic>
      <xdr:nvPicPr>
        <xdr:cNvPr id="14" name="Рисунок 13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73880" y="2225040"/>
          <a:ext cx="1181100" cy="152454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</xdr:colOff>
      <xdr:row>9</xdr:row>
      <xdr:rowOff>30480</xdr:rowOff>
    </xdr:from>
    <xdr:to>
      <xdr:col>4</xdr:col>
      <xdr:colOff>1234440</xdr:colOff>
      <xdr:row>10</xdr:row>
      <xdr:rowOff>54</xdr:rowOff>
    </xdr:to>
    <xdr:pic>
      <xdr:nvPicPr>
        <xdr:cNvPr id="15" name="Рисунок 14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51020" y="1676400"/>
          <a:ext cx="1181100" cy="152454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</xdr:colOff>
      <xdr:row>11</xdr:row>
      <xdr:rowOff>15240</xdr:rowOff>
    </xdr:from>
    <xdr:to>
      <xdr:col>4</xdr:col>
      <xdr:colOff>1242060</xdr:colOff>
      <xdr:row>11</xdr:row>
      <xdr:rowOff>167694</xdr:rowOff>
    </xdr:to>
    <xdr:pic>
      <xdr:nvPicPr>
        <xdr:cNvPr id="16" name="Рисунок 15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58640" y="2026920"/>
          <a:ext cx="1181100" cy="152454"/>
        </a:xfrm>
        <a:prstGeom prst="rect">
          <a:avLst/>
        </a:prstGeom>
      </xdr:spPr>
    </xdr:pic>
    <xdr:clientData/>
  </xdr:twoCellAnchor>
  <xdr:twoCellAnchor editAs="oneCell">
    <xdr:from>
      <xdr:col>4</xdr:col>
      <xdr:colOff>198120</xdr:colOff>
      <xdr:row>10</xdr:row>
      <xdr:rowOff>0</xdr:rowOff>
    </xdr:from>
    <xdr:to>
      <xdr:col>4</xdr:col>
      <xdr:colOff>1379220</xdr:colOff>
      <xdr:row>10</xdr:row>
      <xdr:rowOff>152454</xdr:rowOff>
    </xdr:to>
    <xdr:pic>
      <xdr:nvPicPr>
        <xdr:cNvPr id="17" name="Рисунок 16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95800" y="1828800"/>
          <a:ext cx="1181100" cy="152454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8</xdr:row>
      <xdr:rowOff>7620</xdr:rowOff>
    </xdr:from>
    <xdr:to>
      <xdr:col>4</xdr:col>
      <xdr:colOff>1219200</xdr:colOff>
      <xdr:row>8</xdr:row>
      <xdr:rowOff>160074</xdr:rowOff>
    </xdr:to>
    <xdr:pic>
      <xdr:nvPicPr>
        <xdr:cNvPr id="18" name="Рисунок 17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5780" y="1470660"/>
          <a:ext cx="1181100" cy="152454"/>
        </a:xfrm>
        <a:prstGeom prst="rect">
          <a:avLst/>
        </a:prstGeom>
      </xdr:spPr>
    </xdr:pic>
    <xdr:clientData/>
  </xdr:twoCellAnchor>
  <xdr:twoCellAnchor editAs="oneCell">
    <xdr:from>
      <xdr:col>4</xdr:col>
      <xdr:colOff>220980</xdr:colOff>
      <xdr:row>7</xdr:row>
      <xdr:rowOff>30480</xdr:rowOff>
    </xdr:from>
    <xdr:to>
      <xdr:col>4</xdr:col>
      <xdr:colOff>1402080</xdr:colOff>
      <xdr:row>8</xdr:row>
      <xdr:rowOff>54</xdr:rowOff>
    </xdr:to>
    <xdr:pic>
      <xdr:nvPicPr>
        <xdr:cNvPr id="19" name="Рисунок 18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8660" y="1310640"/>
          <a:ext cx="1181100" cy="152454"/>
        </a:xfrm>
        <a:prstGeom prst="rect">
          <a:avLst/>
        </a:prstGeom>
      </xdr:spPr>
    </xdr:pic>
    <xdr:clientData/>
  </xdr:twoCellAnchor>
  <xdr:twoCellAnchor editAs="oneCell">
    <xdr:from>
      <xdr:col>4</xdr:col>
      <xdr:colOff>68580</xdr:colOff>
      <xdr:row>6</xdr:row>
      <xdr:rowOff>30480</xdr:rowOff>
    </xdr:from>
    <xdr:to>
      <xdr:col>4</xdr:col>
      <xdr:colOff>1249680</xdr:colOff>
      <xdr:row>7</xdr:row>
      <xdr:rowOff>54</xdr:rowOff>
    </xdr:to>
    <xdr:pic>
      <xdr:nvPicPr>
        <xdr:cNvPr id="20" name="Рисунок 19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66260" y="1127760"/>
          <a:ext cx="1181100" cy="152454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</xdr:colOff>
      <xdr:row>5</xdr:row>
      <xdr:rowOff>7620</xdr:rowOff>
    </xdr:from>
    <xdr:to>
      <xdr:col>4</xdr:col>
      <xdr:colOff>1234440</xdr:colOff>
      <xdr:row>5</xdr:row>
      <xdr:rowOff>160074</xdr:rowOff>
    </xdr:to>
    <xdr:pic>
      <xdr:nvPicPr>
        <xdr:cNvPr id="21" name="Рисунок 20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51020" y="922020"/>
          <a:ext cx="1181100" cy="152454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4</xdr:row>
      <xdr:rowOff>22860</xdr:rowOff>
    </xdr:from>
    <xdr:to>
      <xdr:col>4</xdr:col>
      <xdr:colOff>1211580</xdr:colOff>
      <xdr:row>4</xdr:row>
      <xdr:rowOff>175314</xdr:rowOff>
    </xdr:to>
    <xdr:pic>
      <xdr:nvPicPr>
        <xdr:cNvPr id="22" name="Рисунок 21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8160" y="754380"/>
          <a:ext cx="1181100" cy="152454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</xdr:row>
      <xdr:rowOff>7620</xdr:rowOff>
    </xdr:from>
    <xdr:to>
      <xdr:col>4</xdr:col>
      <xdr:colOff>1211580</xdr:colOff>
      <xdr:row>3</xdr:row>
      <xdr:rowOff>160074</xdr:rowOff>
    </xdr:to>
    <xdr:pic>
      <xdr:nvPicPr>
        <xdr:cNvPr id="23" name="Рисунок 22" descr="рус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8160" y="556260"/>
          <a:ext cx="1181100" cy="152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H10" sqref="H10"/>
    </sheetView>
  </sheetViews>
  <sheetFormatPr defaultRowHeight="14.4"/>
  <cols>
    <col min="1" max="1" width="6.5546875" customWidth="1"/>
    <col min="2" max="2" width="27.44140625" customWidth="1"/>
    <col min="3" max="3" width="18.6640625" customWidth="1"/>
    <col min="5" max="5" width="21.44140625" customWidth="1"/>
  </cols>
  <sheetData>
    <row r="1" spans="1:5">
      <c r="A1" s="3" t="s">
        <v>22</v>
      </c>
      <c r="B1" s="3"/>
      <c r="C1" s="3"/>
      <c r="D1" s="3"/>
      <c r="E1" s="3"/>
    </row>
    <row r="2" spans="1:5">
      <c r="A2" s="3" t="s">
        <v>23</v>
      </c>
      <c r="B2" s="3"/>
      <c r="C2" s="3"/>
      <c r="D2" s="3"/>
      <c r="E2" s="3"/>
    </row>
    <row r="3" spans="1:5">
      <c r="A3" s="4" t="s">
        <v>0</v>
      </c>
      <c r="B3" s="4" t="s">
        <v>2</v>
      </c>
      <c r="C3" s="4" t="s">
        <v>3</v>
      </c>
      <c r="D3" s="4" t="s">
        <v>1</v>
      </c>
      <c r="E3" s="4" t="s">
        <v>4</v>
      </c>
    </row>
    <row r="4" spans="1:5">
      <c r="A4" s="4">
        <v>1</v>
      </c>
      <c r="B4" s="4" t="s">
        <v>5</v>
      </c>
      <c r="C4" s="4">
        <v>112</v>
      </c>
      <c r="D4" s="4">
        <v>4</v>
      </c>
      <c r="E4" s="5"/>
    </row>
    <row r="5" spans="1:5">
      <c r="A5" s="4">
        <v>2</v>
      </c>
      <c r="B5" s="4" t="s">
        <v>6</v>
      </c>
      <c r="C5" s="4">
        <v>103</v>
      </c>
      <c r="D5" s="4">
        <v>5</v>
      </c>
      <c r="E5" s="5"/>
    </row>
    <row r="6" spans="1:5">
      <c r="A6" s="4">
        <v>3</v>
      </c>
      <c r="B6" s="4" t="s">
        <v>7</v>
      </c>
      <c r="C6" s="4">
        <v>104</v>
      </c>
      <c r="D6" s="4">
        <v>3</v>
      </c>
      <c r="E6" s="5"/>
    </row>
    <row r="7" spans="1:5">
      <c r="A7" s="4">
        <v>4</v>
      </c>
      <c r="B7" s="4" t="s">
        <v>8</v>
      </c>
      <c r="C7" s="4">
        <v>109</v>
      </c>
      <c r="D7" s="4">
        <v>4</v>
      </c>
      <c r="E7" s="5"/>
    </row>
    <row r="8" spans="1:5">
      <c r="A8" s="4">
        <v>5</v>
      </c>
      <c r="B8" s="4" t="s">
        <v>9</v>
      </c>
      <c r="C8" s="4">
        <v>107</v>
      </c>
      <c r="D8" s="4">
        <v>4</v>
      </c>
      <c r="E8" s="5"/>
    </row>
    <row r="9" spans="1:5">
      <c r="A9" s="4">
        <v>6</v>
      </c>
      <c r="B9" s="4" t="s">
        <v>10</v>
      </c>
      <c r="C9" s="4">
        <v>105</v>
      </c>
      <c r="D9" s="4">
        <v>3</v>
      </c>
      <c r="E9" s="5"/>
    </row>
    <row r="10" spans="1:5">
      <c r="A10" s="4">
        <v>7</v>
      </c>
      <c r="B10" s="4" t="s">
        <v>14</v>
      </c>
      <c r="C10" s="4">
        <v>111</v>
      </c>
      <c r="D10" s="4">
        <v>4</v>
      </c>
      <c r="E10" s="5"/>
    </row>
    <row r="11" spans="1:5">
      <c r="A11" s="4">
        <v>8</v>
      </c>
      <c r="B11" s="4" t="s">
        <v>13</v>
      </c>
      <c r="C11" s="4">
        <v>101</v>
      </c>
      <c r="D11" s="4">
        <v>5</v>
      </c>
      <c r="E11" s="5"/>
    </row>
    <row r="12" spans="1:5">
      <c r="A12" s="4">
        <v>9</v>
      </c>
      <c r="B12" s="4" t="s">
        <v>11</v>
      </c>
      <c r="C12" s="4">
        <v>106</v>
      </c>
      <c r="D12" s="4" t="s">
        <v>15</v>
      </c>
      <c r="E12" s="5"/>
    </row>
    <row r="13" spans="1:5">
      <c r="A13" s="4">
        <v>10</v>
      </c>
      <c r="B13" s="4" t="s">
        <v>12</v>
      </c>
      <c r="C13" s="4">
        <v>102</v>
      </c>
      <c r="D13" s="4">
        <v>3</v>
      </c>
      <c r="E13" s="5"/>
    </row>
    <row r="15" spans="1:5">
      <c r="B15" s="1" t="s">
        <v>16</v>
      </c>
      <c r="C15" s="1">
        <f>COUNTIF(D4:D13,5)</f>
        <v>2</v>
      </c>
    </row>
    <row r="16" spans="1:5">
      <c r="B16" s="1" t="s">
        <v>17</v>
      </c>
      <c r="C16" s="1">
        <f>COUNTIF(D4:D13,4)</f>
        <v>4</v>
      </c>
    </row>
    <row r="17" spans="2:3">
      <c r="B17" s="2" t="s">
        <v>18</v>
      </c>
      <c r="C17" s="1">
        <f>COUNTIF(D4:D13,3)</f>
        <v>3</v>
      </c>
    </row>
    <row r="18" spans="2:3">
      <c r="B18" s="2" t="s">
        <v>19</v>
      </c>
      <c r="C18" s="1">
        <f>COUNTIF(D4:D13,2)</f>
        <v>0</v>
      </c>
    </row>
    <row r="19" spans="2:3">
      <c r="B19" s="1" t="s">
        <v>20</v>
      </c>
      <c r="C19" s="1">
        <f>COUNTIF(D4:D13,"н")</f>
        <v>1</v>
      </c>
    </row>
    <row r="20" spans="2:3">
      <c r="B20" s="2"/>
      <c r="C20" s="1"/>
    </row>
    <row r="21" spans="2:3">
      <c r="B21" s="2" t="s">
        <v>21</v>
      </c>
      <c r="C21" s="1">
        <f>SUM(C15:C19)</f>
        <v>10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22" sqref="A1:E22"/>
    </sheetView>
  </sheetViews>
  <sheetFormatPr defaultRowHeight="14.4"/>
  <cols>
    <col min="2" max="2" width="28" customWidth="1"/>
    <col min="3" max="3" width="17.5546875" customWidth="1"/>
    <col min="5" max="5" width="21.21875" customWidth="1"/>
  </cols>
  <sheetData>
    <row r="1" spans="1:5">
      <c r="A1" s="3" t="s">
        <v>22</v>
      </c>
      <c r="B1" s="3"/>
      <c r="C1" s="3"/>
      <c r="D1" s="3"/>
      <c r="E1" s="3"/>
    </row>
    <row r="2" spans="1:5">
      <c r="A2" s="3" t="s">
        <v>24</v>
      </c>
      <c r="B2" s="3"/>
      <c r="C2" s="3"/>
      <c r="D2" s="3"/>
      <c r="E2" s="3"/>
    </row>
    <row r="3" spans="1:5">
      <c r="A3" s="4" t="s">
        <v>0</v>
      </c>
      <c r="B3" s="4" t="s">
        <v>2</v>
      </c>
      <c r="C3" s="4" t="s">
        <v>3</v>
      </c>
      <c r="D3" s="4" t="s">
        <v>1</v>
      </c>
      <c r="E3" s="4" t="s">
        <v>4</v>
      </c>
    </row>
    <row r="4" spans="1:5">
      <c r="A4" s="4">
        <v>1</v>
      </c>
      <c r="B4" s="4" t="s">
        <v>5</v>
      </c>
      <c r="C4" s="4">
        <v>112</v>
      </c>
      <c r="D4" s="4">
        <v>5</v>
      </c>
      <c r="E4" s="5"/>
    </row>
    <row r="5" spans="1:5">
      <c r="A5" s="4">
        <v>2</v>
      </c>
      <c r="B5" s="4" t="s">
        <v>6</v>
      </c>
      <c r="C5" s="4">
        <v>103</v>
      </c>
      <c r="D5" s="4">
        <v>4</v>
      </c>
      <c r="E5" s="5"/>
    </row>
    <row r="6" spans="1:5">
      <c r="A6" s="4">
        <v>3</v>
      </c>
      <c r="B6" s="4" t="s">
        <v>7</v>
      </c>
      <c r="C6" s="4">
        <v>104</v>
      </c>
      <c r="D6" s="4">
        <v>3</v>
      </c>
      <c r="E6" s="5"/>
    </row>
    <row r="7" spans="1:5">
      <c r="A7" s="4">
        <v>4</v>
      </c>
      <c r="B7" s="4" t="s">
        <v>8</v>
      </c>
      <c r="C7" s="4">
        <v>109</v>
      </c>
      <c r="D7" s="4">
        <v>4</v>
      </c>
      <c r="E7" s="5"/>
    </row>
    <row r="8" spans="1:5">
      <c r="A8" s="4">
        <v>5</v>
      </c>
      <c r="B8" s="4" t="s">
        <v>9</v>
      </c>
      <c r="C8" s="4">
        <v>107</v>
      </c>
      <c r="D8" s="4">
        <v>5</v>
      </c>
      <c r="E8" s="5"/>
    </row>
    <row r="9" spans="1:5">
      <c r="A9" s="4">
        <v>6</v>
      </c>
      <c r="B9" s="4" t="s">
        <v>10</v>
      </c>
      <c r="C9" s="4">
        <v>105</v>
      </c>
      <c r="D9" s="4">
        <v>5</v>
      </c>
      <c r="E9" s="5"/>
    </row>
    <row r="10" spans="1:5">
      <c r="A10" s="4">
        <v>7</v>
      </c>
      <c r="B10" s="4" t="s">
        <v>14</v>
      </c>
      <c r="C10" s="4">
        <v>111</v>
      </c>
      <c r="D10" s="4">
        <v>4</v>
      </c>
      <c r="E10" s="5"/>
    </row>
    <row r="11" spans="1:5">
      <c r="A11" s="4">
        <v>8</v>
      </c>
      <c r="B11" s="4" t="s">
        <v>13</v>
      </c>
      <c r="C11" s="4">
        <v>101</v>
      </c>
      <c r="D11" s="4">
        <v>4</v>
      </c>
      <c r="E11" s="5"/>
    </row>
    <row r="12" spans="1:5">
      <c r="A12" s="4">
        <v>9</v>
      </c>
      <c r="B12" s="4" t="s">
        <v>11</v>
      </c>
      <c r="C12" s="4">
        <v>106</v>
      </c>
      <c r="D12" s="4">
        <v>2</v>
      </c>
      <c r="E12" s="5"/>
    </row>
    <row r="13" spans="1:5">
      <c r="A13" s="4">
        <v>10</v>
      </c>
      <c r="B13" s="4" t="s">
        <v>12</v>
      </c>
      <c r="C13" s="4">
        <v>102</v>
      </c>
      <c r="D13" s="4">
        <v>4</v>
      </c>
      <c r="E13" s="5"/>
    </row>
    <row r="15" spans="1:5">
      <c r="B15" s="1" t="s">
        <v>16</v>
      </c>
      <c r="C15" s="1">
        <f>COUNTIF(D4:D13,5)</f>
        <v>3</v>
      </c>
    </row>
    <row r="16" spans="1:5">
      <c r="B16" s="1" t="s">
        <v>17</v>
      </c>
      <c r="C16" s="1">
        <f>COUNTIF(D4:D13,4)</f>
        <v>5</v>
      </c>
    </row>
    <row r="17" spans="2:3">
      <c r="B17" s="2" t="s">
        <v>18</v>
      </c>
      <c r="C17" s="1">
        <f>COUNTIF(D4:D13,3)</f>
        <v>1</v>
      </c>
    </row>
    <row r="18" spans="2:3">
      <c r="B18" s="2" t="s">
        <v>19</v>
      </c>
      <c r="C18" s="1">
        <f>COUNTIF(D4:D13,2)</f>
        <v>1</v>
      </c>
    </row>
    <row r="19" spans="2:3">
      <c r="B19" s="1" t="s">
        <v>20</v>
      </c>
      <c r="C19" s="1">
        <f>COUNTIF(D4:D13,"н")</f>
        <v>0</v>
      </c>
    </row>
    <row r="20" spans="2:3">
      <c r="B20" s="2"/>
      <c r="C20" s="1"/>
    </row>
    <row r="21" spans="2:3">
      <c r="B21" s="2" t="s">
        <v>21</v>
      </c>
      <c r="C21" s="1">
        <f>SUM(C15:C19)</f>
        <v>10</v>
      </c>
    </row>
  </sheetData>
  <mergeCells count="2">
    <mergeCell ref="A1:E1"/>
    <mergeCell ref="A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B4" sqref="A4:B13"/>
    </sheetView>
  </sheetViews>
  <sheetFormatPr defaultRowHeight="14.4"/>
  <cols>
    <col min="1" max="1" width="7.33203125" customWidth="1"/>
    <col min="2" max="2" width="27.6640625" customWidth="1"/>
    <col min="3" max="3" width="18.77734375" customWidth="1"/>
    <col min="5" max="5" width="20.77734375" customWidth="1"/>
  </cols>
  <sheetData>
    <row r="1" spans="1:5">
      <c r="A1" s="3" t="s">
        <v>22</v>
      </c>
      <c r="B1" s="3"/>
      <c r="C1" s="3"/>
      <c r="D1" s="3"/>
      <c r="E1" s="3"/>
    </row>
    <row r="2" spans="1:5">
      <c r="A2" s="3" t="s">
        <v>25</v>
      </c>
      <c r="B2" s="3"/>
      <c r="C2" s="3"/>
      <c r="D2" s="3"/>
      <c r="E2" s="3"/>
    </row>
    <row r="3" spans="1:5">
      <c r="A3" s="4" t="s">
        <v>0</v>
      </c>
      <c r="B3" s="4" t="s">
        <v>2</v>
      </c>
      <c r="C3" s="4" t="s">
        <v>3</v>
      </c>
      <c r="D3" s="4" t="s">
        <v>1</v>
      </c>
      <c r="E3" s="4" t="s">
        <v>4</v>
      </c>
    </row>
    <row r="4" spans="1:5">
      <c r="A4" s="4">
        <v>1</v>
      </c>
      <c r="B4" s="4" t="s">
        <v>5</v>
      </c>
      <c r="C4" s="4">
        <v>112</v>
      </c>
      <c r="D4" s="4">
        <v>4</v>
      </c>
      <c r="E4" s="5"/>
    </row>
    <row r="5" spans="1:5">
      <c r="A5" s="4">
        <v>2</v>
      </c>
      <c r="B5" s="4" t="s">
        <v>6</v>
      </c>
      <c r="C5" s="4">
        <v>103</v>
      </c>
      <c r="D5" s="4" t="s">
        <v>15</v>
      </c>
      <c r="E5" s="5"/>
    </row>
    <row r="6" spans="1:5">
      <c r="A6" s="4">
        <v>3</v>
      </c>
      <c r="B6" s="4" t="s">
        <v>7</v>
      </c>
      <c r="C6" s="4">
        <v>104</v>
      </c>
      <c r="D6" s="4">
        <v>3</v>
      </c>
      <c r="E6" s="5"/>
    </row>
    <row r="7" spans="1:5">
      <c r="A7" s="4">
        <v>4</v>
      </c>
      <c r="B7" s="4" t="s">
        <v>8</v>
      </c>
      <c r="C7" s="4">
        <v>109</v>
      </c>
      <c r="D7" s="4">
        <v>5</v>
      </c>
      <c r="E7" s="5"/>
    </row>
    <row r="8" spans="1:5">
      <c r="A8" s="4">
        <v>5</v>
      </c>
      <c r="B8" s="4" t="s">
        <v>9</v>
      </c>
      <c r="C8" s="4">
        <v>107</v>
      </c>
      <c r="D8" s="4">
        <v>4</v>
      </c>
      <c r="E8" s="5"/>
    </row>
    <row r="9" spans="1:5">
      <c r="A9" s="4">
        <v>6</v>
      </c>
      <c r="B9" s="4" t="s">
        <v>10</v>
      </c>
      <c r="C9" s="4">
        <v>105</v>
      </c>
      <c r="D9" s="4">
        <v>3</v>
      </c>
      <c r="E9" s="5"/>
    </row>
    <row r="10" spans="1:5">
      <c r="A10" s="4">
        <v>7</v>
      </c>
      <c r="B10" s="4" t="s">
        <v>14</v>
      </c>
      <c r="C10" s="4">
        <v>111</v>
      </c>
      <c r="D10" s="4" t="s">
        <v>15</v>
      </c>
      <c r="E10" s="5"/>
    </row>
    <row r="11" spans="1:5">
      <c r="A11" s="4">
        <v>8</v>
      </c>
      <c r="B11" s="4" t="s">
        <v>13</v>
      </c>
      <c r="C11" s="4">
        <v>101</v>
      </c>
      <c r="D11" s="4">
        <v>5</v>
      </c>
      <c r="E11" s="5"/>
    </row>
    <row r="12" spans="1:5">
      <c r="A12" s="4">
        <v>9</v>
      </c>
      <c r="B12" s="4" t="s">
        <v>11</v>
      </c>
      <c r="C12" s="4">
        <v>106</v>
      </c>
      <c r="D12" s="4">
        <v>4</v>
      </c>
      <c r="E12" s="5"/>
    </row>
    <row r="13" spans="1:5">
      <c r="A13" s="4">
        <v>10</v>
      </c>
      <c r="B13" s="4" t="s">
        <v>12</v>
      </c>
      <c r="C13" s="4">
        <v>102</v>
      </c>
      <c r="D13" s="4">
        <v>5</v>
      </c>
      <c r="E13" s="5"/>
    </row>
    <row r="15" spans="1:5">
      <c r="B15" s="1" t="s">
        <v>16</v>
      </c>
      <c r="C15" s="1">
        <f>COUNTIF(D4:D13,5)</f>
        <v>3</v>
      </c>
    </row>
    <row r="16" spans="1:5">
      <c r="B16" s="1" t="s">
        <v>17</v>
      </c>
      <c r="C16" s="1">
        <f>COUNTIF(D4:D13,4)</f>
        <v>3</v>
      </c>
    </row>
    <row r="17" spans="2:3">
      <c r="B17" s="2" t="s">
        <v>18</v>
      </c>
      <c r="C17" s="1">
        <f>COUNTIF(D4:D13,3)</f>
        <v>2</v>
      </c>
    </row>
    <row r="18" spans="2:3">
      <c r="B18" s="2" t="s">
        <v>19</v>
      </c>
      <c r="C18" s="1">
        <f>COUNTIF(D4:D13,2)</f>
        <v>0</v>
      </c>
    </row>
    <row r="19" spans="2:3">
      <c r="B19" s="1" t="s">
        <v>20</v>
      </c>
      <c r="C19" s="1">
        <f>COUNTIF(D4:D13,"н")</f>
        <v>2</v>
      </c>
    </row>
    <row r="20" spans="2:3">
      <c r="B20" s="2"/>
      <c r="C20" s="1"/>
    </row>
    <row r="21" spans="2:3">
      <c r="B21" s="2" t="s">
        <v>21</v>
      </c>
      <c r="C21" s="1">
        <f>SUM(C15:C19)</f>
        <v>10</v>
      </c>
    </row>
  </sheetData>
  <mergeCells count="2">
    <mergeCell ref="A1:E1"/>
    <mergeCell ref="A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G22" sqref="G22"/>
    </sheetView>
  </sheetViews>
  <sheetFormatPr defaultRowHeight="14.4"/>
  <cols>
    <col min="1" max="1" width="6.109375" customWidth="1"/>
    <col min="2" max="2" width="27.6640625" customWidth="1"/>
    <col min="3" max="3" width="14.44140625" customWidth="1"/>
    <col min="4" max="4" width="11.44140625" customWidth="1"/>
  </cols>
  <sheetData>
    <row r="1" spans="1:4">
      <c r="A1" s="3" t="s">
        <v>30</v>
      </c>
      <c r="B1" s="3"/>
      <c r="C1" s="3"/>
      <c r="D1" s="3"/>
    </row>
    <row r="2" spans="1:4">
      <c r="A2" s="3" t="s">
        <v>26</v>
      </c>
      <c r="B2" s="3"/>
      <c r="C2" s="3"/>
      <c r="D2" s="3"/>
    </row>
    <row r="3" spans="1:4">
      <c r="A3" s="4" t="s">
        <v>27</v>
      </c>
      <c r="B3" s="4" t="s">
        <v>2</v>
      </c>
      <c r="C3" s="4" t="s">
        <v>28</v>
      </c>
      <c r="D3" s="4" t="s">
        <v>29</v>
      </c>
    </row>
    <row r="4" spans="1:4">
      <c r="A4" s="4">
        <v>1</v>
      </c>
      <c r="B4" s="4" t="s">
        <v>5</v>
      </c>
      <c r="C4" s="6">
        <f>SUM(Лист1!D4,Лист2!D4,Лист3!D4)/3</f>
        <v>4.333333333333333</v>
      </c>
      <c r="D4" s="5">
        <f>IF(C4 &gt;= 4,2500,1300)</f>
        <v>2500</v>
      </c>
    </row>
    <row r="5" spans="1:4">
      <c r="A5" s="4">
        <v>2</v>
      </c>
      <c r="B5" s="4" t="s">
        <v>6</v>
      </c>
      <c r="C5" s="6">
        <f>SUM(Лист1!D5,Лист2!D5,Лист3!D5)/3</f>
        <v>3</v>
      </c>
      <c r="D5" s="5">
        <f t="shared" ref="D5:D13" si="0">IF(C5 &gt;= 4,2500,1300)</f>
        <v>1300</v>
      </c>
    </row>
    <row r="6" spans="1:4">
      <c r="A6" s="4">
        <v>3</v>
      </c>
      <c r="B6" s="4" t="s">
        <v>7</v>
      </c>
      <c r="C6" s="6">
        <f>SUM(Лист1!D6,Лист2!D6,Лист3!D6)/3</f>
        <v>3</v>
      </c>
      <c r="D6" s="5">
        <f t="shared" si="0"/>
        <v>1300</v>
      </c>
    </row>
    <row r="7" spans="1:4">
      <c r="A7" s="4">
        <v>4</v>
      </c>
      <c r="B7" s="4" t="s">
        <v>8</v>
      </c>
      <c r="C7" s="6">
        <f>SUM(Лист1!D7,Лист2!D7,Лист3!D7)/3</f>
        <v>4.333333333333333</v>
      </c>
      <c r="D7" s="5">
        <f t="shared" si="0"/>
        <v>2500</v>
      </c>
    </row>
    <row r="8" spans="1:4">
      <c r="A8" s="4">
        <v>5</v>
      </c>
      <c r="B8" s="4" t="s">
        <v>9</v>
      </c>
      <c r="C8" s="6">
        <f>SUM(Лист1!D8,Лист2!D8,Лист3!D8)/3</f>
        <v>4.333333333333333</v>
      </c>
      <c r="D8" s="5">
        <f t="shared" si="0"/>
        <v>2500</v>
      </c>
    </row>
    <row r="9" spans="1:4">
      <c r="A9" s="4">
        <v>6</v>
      </c>
      <c r="B9" s="4" t="s">
        <v>10</v>
      </c>
      <c r="C9" s="6">
        <f>SUM(Лист1!D9,Лист2!D9,Лист3!D9)/3</f>
        <v>3.6666666666666665</v>
      </c>
      <c r="D9" s="5">
        <f t="shared" si="0"/>
        <v>1300</v>
      </c>
    </row>
    <row r="10" spans="1:4">
      <c r="A10" s="4">
        <v>7</v>
      </c>
      <c r="B10" s="4" t="s">
        <v>14</v>
      </c>
      <c r="C10" s="6">
        <f>SUM(Лист1!D10,Лист2!D10,Лист3!D10)/3</f>
        <v>2.6666666666666665</v>
      </c>
      <c r="D10" s="5">
        <v>0</v>
      </c>
    </row>
    <row r="11" spans="1:4">
      <c r="A11" s="4">
        <v>8</v>
      </c>
      <c r="B11" s="4" t="s">
        <v>13</v>
      </c>
      <c r="C11" s="6">
        <f>SUM(Лист1!D11,Лист2!D11,Лист3!D11)/3</f>
        <v>4.666666666666667</v>
      </c>
      <c r="D11" s="5">
        <f t="shared" si="0"/>
        <v>2500</v>
      </c>
    </row>
    <row r="12" spans="1:4">
      <c r="A12" s="4">
        <v>9</v>
      </c>
      <c r="B12" s="4" t="s">
        <v>11</v>
      </c>
      <c r="C12" s="6">
        <f>SUM(Лист1!D12,Лист2!D12,Лист3!D12)/3</f>
        <v>2</v>
      </c>
      <c r="D12" s="5">
        <v>0</v>
      </c>
    </row>
    <row r="13" spans="1:4">
      <c r="A13" s="4">
        <v>10</v>
      </c>
      <c r="B13" s="4" t="s">
        <v>12</v>
      </c>
      <c r="C13" s="6">
        <f>SUM(Лист1!D13,Лист2!D13,Лист3!D13)/3</f>
        <v>4</v>
      </c>
      <c r="D13" s="5">
        <f t="shared" si="0"/>
        <v>2500</v>
      </c>
    </row>
    <row r="16" spans="1:4">
      <c r="B16" s="7" t="s">
        <v>31</v>
      </c>
      <c r="C16" s="8">
        <f>SUM(D4,D5,D6,D7,D8,D9,D10,D11,D12,D13)</f>
        <v>16400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Вика</dc:creator>
  <cp:lastModifiedBy>Вика</cp:lastModifiedBy>
  <dcterms:created xsi:type="dcterms:W3CDTF">2014-09-14T15:23:08Z</dcterms:created>
  <dcterms:modified xsi:type="dcterms:W3CDTF">2014-09-14T17:00:58Z</dcterms:modified>
</cp:coreProperties>
</file>